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Актуальні  БЛАНКИ, ПРАЙСИ Galeco &amp; Q Stalyo\прайси бланки Q STALYO\"/>
    </mc:Choice>
  </mc:AlternateContent>
  <xr:revisionPtr revIDLastSave="0" documentId="13_ncr:1_{0D4D7446-5F81-42CB-9728-7D29A355570F}" xr6:coauthVersionLast="46" xr6:coauthVersionMax="46" xr10:uidLastSave="{00000000-0000-0000-0000-000000000000}"/>
  <bookViews>
    <workbookView xWindow="-120" yWindow="-120" windowWidth="20730" windowHeight="11160" tabRatio="598" xr2:uid="{00000000-000D-0000-FFFF-FFFF00000000}"/>
  </bookViews>
  <sheets>
    <sheet name="Qstalyo" sheetId="4" r:id="rId1"/>
  </sheets>
  <calcPr calcId="181029"/>
</workbook>
</file>

<file path=xl/calcChain.xml><?xml version="1.0" encoding="utf-8"?>
<calcChain xmlns="http://schemas.openxmlformats.org/spreadsheetml/2006/main">
  <c r="J24" i="4" l="1"/>
  <c r="B9" i="4"/>
  <c r="J17" i="4" l="1"/>
  <c r="J18" i="4"/>
  <c r="J19" i="4"/>
  <c r="J20" i="4"/>
  <c r="J21" i="4"/>
  <c r="J22" i="4"/>
  <c r="J25" i="4"/>
  <c r="J26" i="4"/>
  <c r="J27" i="4"/>
  <c r="J28" i="4"/>
  <c r="J29" i="4"/>
  <c r="J30" i="4"/>
  <c r="J16" i="4"/>
  <c r="H36" i="4" l="1"/>
  <c r="H38" i="4" s="1"/>
  <c r="H40" i="4" s="1"/>
</calcChain>
</file>

<file path=xl/sharedStrings.xml><?xml version="1.0" encoding="utf-8"?>
<sst xmlns="http://schemas.openxmlformats.org/spreadsheetml/2006/main" count="54" uniqueCount="54">
  <si>
    <t>NET PRICE EUR/PIECE</t>
  </si>
  <si>
    <t>Назва :</t>
  </si>
  <si>
    <t>Адреса доставки :</t>
  </si>
  <si>
    <t>Уповноважена особа :</t>
  </si>
  <si>
    <t>Дата замовлення</t>
  </si>
  <si>
    <t>елементи ринви</t>
  </si>
  <si>
    <t>Ринва 4 м.п.</t>
  </si>
  <si>
    <t>Кронштейн ринви металевий</t>
  </si>
  <si>
    <t>елементи водостічної труби</t>
  </si>
  <si>
    <t>Замовник:</t>
  </si>
  <si>
    <t>номер:</t>
  </si>
  <si>
    <t>шт.</t>
  </si>
  <si>
    <t>код</t>
  </si>
  <si>
    <t>ВАРТІСТЬ ЗАМОВЛЕННЯ:</t>
  </si>
  <si>
    <t>* Продукції немає в наявності, доступна тільки під замовлення.</t>
  </si>
  <si>
    <t>Позиція відсутня</t>
  </si>
  <si>
    <t>** Ціна вказана у грн</t>
  </si>
  <si>
    <r>
      <t>Чорний</t>
    </r>
    <r>
      <rPr>
        <b/>
        <sz val="7"/>
        <color indexed="10"/>
        <rFont val="Verdana"/>
        <family val="2"/>
        <charset val="204"/>
      </rPr>
      <t xml:space="preserve"> </t>
    </r>
    <r>
      <rPr>
        <b/>
        <sz val="14"/>
        <color indexed="10"/>
        <rFont val="Verdana"/>
        <family val="2"/>
        <charset val="238"/>
      </rPr>
      <t xml:space="preserve"> </t>
    </r>
    <r>
      <rPr>
        <b/>
        <sz val="14"/>
        <rFont val="Verdana"/>
        <family val="2"/>
        <charset val="238"/>
      </rPr>
      <t xml:space="preserve">  </t>
    </r>
    <r>
      <rPr>
        <b/>
        <sz val="7"/>
        <rFont val="Verdana"/>
        <family val="2"/>
        <charset val="238"/>
      </rPr>
      <t xml:space="preserve">                                       </t>
    </r>
    <r>
      <rPr>
        <sz val="7"/>
        <rFont val="Verdana"/>
        <family val="2"/>
        <charset val="238"/>
      </rPr>
      <t>~RAL 9005</t>
    </r>
  </si>
  <si>
    <t>разом в Євро:</t>
  </si>
  <si>
    <t>курс Євро:</t>
  </si>
  <si>
    <t>сума зі знижкою в грн:</t>
  </si>
  <si>
    <t>знижка:</t>
  </si>
  <si>
    <r>
      <t xml:space="preserve">сума </t>
    </r>
    <r>
      <rPr>
        <b/>
        <sz val="11"/>
        <color rgb="FFFF0000"/>
        <rFont val="Calibri"/>
        <family val="2"/>
        <charset val="204"/>
        <scheme val="minor"/>
      </rPr>
      <t>зі знижкою</t>
    </r>
    <r>
      <rPr>
        <b/>
        <sz val="11"/>
        <color theme="1"/>
        <rFont val="Calibri"/>
        <family val="2"/>
        <charset val="204"/>
        <scheme val="minor"/>
      </rPr>
      <t xml:space="preserve"> в Євро:</t>
    </r>
  </si>
  <si>
    <r>
      <t xml:space="preserve">Графітовий                              </t>
    </r>
    <r>
      <rPr>
        <sz val="7"/>
        <rFont val="Verdana"/>
        <family val="2"/>
        <charset val="238"/>
      </rPr>
      <t>~RAL 7016</t>
    </r>
  </si>
  <si>
    <t xml:space="preserve">Кронштейн ринви плосикий </t>
  </si>
  <si>
    <t xml:space="preserve">Лійка підвісна </t>
  </si>
  <si>
    <t xml:space="preserve">Труба 3 м.п. </t>
  </si>
  <si>
    <t>Зливна корзина</t>
  </si>
  <si>
    <t>Кронштейн труби</t>
  </si>
  <si>
    <t>Зaявка-замовлення на водостік Qstalyo</t>
  </si>
  <si>
    <t>Y</t>
  </si>
  <si>
    <t>U</t>
  </si>
  <si>
    <t>Y,U</t>
  </si>
  <si>
    <t>SG.PR 125-Y- RY400 -G</t>
  </si>
  <si>
    <t xml:space="preserve">SG.PR125-_-HN----D
</t>
  </si>
  <si>
    <t>SG.PR 125-Y- LA -G</t>
  </si>
  <si>
    <t>SG.PR 125-Y- NU090 -G</t>
  </si>
  <si>
    <t>Кут ринви універсальний 90°</t>
  </si>
  <si>
    <t>SG.PR 125-Y- OP080 -G</t>
  </si>
  <si>
    <t>SG.PR 125-Y- ZA -G</t>
  </si>
  <si>
    <t>Заглушка ринви універсальна</t>
  </si>
  <si>
    <t>SG.PS080-Y-RU300</t>
  </si>
  <si>
    <t xml:space="preserve">SG.PS080- </t>
  </si>
  <si>
    <t>SG.PS080-Y-MU - G</t>
  </si>
  <si>
    <t>Коліно труби 72°</t>
  </si>
  <si>
    <t>SG.PS080-Y-KO072 - G</t>
  </si>
  <si>
    <t>Трійник 72°</t>
  </si>
  <si>
    <t>SG.PS080-Y-TR072 - G</t>
  </si>
  <si>
    <t xml:space="preserve">SG.PR125-_-HD----D
</t>
  </si>
  <si>
    <t>З’єднувач труби</t>
  </si>
  <si>
    <t>SG.PS080-Y-OB - G</t>
  </si>
  <si>
    <t xml:space="preserve">З’єднувач ринви </t>
  </si>
  <si>
    <t xml:space="preserve">Труба 1 м.п. </t>
  </si>
  <si>
    <t>SG.PS080-Y-RU100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</si>
</sst>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04"/>
      <scheme val="minor"/>
    </font>
    <font>
      <b/>
      <sz val="12"/>
      <name val="Verdana"/>
      <family val="2"/>
      <charset val="238"/>
    </font>
    <font>
      <sz val="10"/>
      <name val="Verdana"/>
      <family val="2"/>
      <charset val="238"/>
    </font>
    <font>
      <sz val="8"/>
      <color indexed="55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8"/>
      <color theme="1" tint="0.499984740745262"/>
      <name val="Verdana"/>
      <family val="2"/>
      <charset val="238"/>
    </font>
    <font>
      <b/>
      <sz val="7"/>
      <name val="Verdana"/>
      <family val="2"/>
      <charset val="238"/>
    </font>
    <font>
      <sz val="7"/>
      <name val="Verdana"/>
      <family val="2"/>
      <charset val="238"/>
    </font>
    <font>
      <b/>
      <sz val="7"/>
      <color indexed="55"/>
      <name val="Verdana"/>
      <family val="2"/>
      <charset val="238"/>
    </font>
    <font>
      <b/>
      <i/>
      <sz val="9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indexed="12"/>
      <name val="Verdana"/>
      <family val="2"/>
      <charset val="238"/>
    </font>
    <font>
      <sz val="10"/>
      <name val="Arial CE"/>
      <charset val="238"/>
    </font>
    <font>
      <sz val="11"/>
      <color theme="0" tint="-0.3499862666707357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indexed="10"/>
      <name val="Verdana"/>
      <family val="2"/>
      <charset val="238"/>
    </font>
    <font>
      <b/>
      <sz val="14"/>
      <name val="Verdana"/>
      <family val="2"/>
      <charset val="238"/>
    </font>
    <font>
      <b/>
      <sz val="7"/>
      <name val="Verdana"/>
      <family val="2"/>
      <charset val="204"/>
    </font>
    <font>
      <b/>
      <sz val="7"/>
      <color indexed="10"/>
      <name val="Verdana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rgb="FF92D050"/>
      <name val="Verdana"/>
      <family val="2"/>
      <charset val="238"/>
    </font>
    <font>
      <b/>
      <sz val="10"/>
      <color rgb="FF92D050"/>
      <name val="Verdana"/>
      <family val="2"/>
      <charset val="238"/>
    </font>
    <font>
      <sz val="9"/>
      <name val="Verdan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92D050"/>
      </right>
      <top/>
      <bottom/>
      <diagonal/>
    </border>
    <border>
      <left/>
      <right/>
      <top/>
      <bottom style="thin">
        <color rgb="FF92D050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2">
    <xf numFmtId="0" fontId="0" fillId="0" borderId="0"/>
    <xf numFmtId="0" fontId="13" fillId="0" borderId="0"/>
  </cellStyleXfs>
  <cellXfs count="74">
    <xf numFmtId="0" fontId="0" fillId="0" borderId="0" xfId="0"/>
    <xf numFmtId="0" fontId="1" fillId="2" borderId="0" xfId="0" applyFont="1" applyFill="1" applyAlignment="1" applyProtection="1">
      <alignment horizontal="left" vertical="center"/>
      <protection hidden="1"/>
    </xf>
    <xf numFmtId="0" fontId="2" fillId="0" borderId="0" xfId="0" applyFont="1"/>
    <xf numFmtId="2" fontId="3" fillId="0" borderId="0" xfId="0" applyNumberFormat="1" applyFont="1"/>
    <xf numFmtId="4" fontId="6" fillId="0" borderId="0" xfId="0" applyNumberFormat="1" applyFont="1"/>
    <xf numFmtId="0" fontId="5" fillId="3" borderId="0" xfId="0" applyFont="1" applyFill="1"/>
    <xf numFmtId="1" fontId="5" fillId="3" borderId="0" xfId="0" applyNumberFormat="1" applyFont="1" applyFill="1"/>
    <xf numFmtId="2" fontId="5" fillId="3" borderId="0" xfId="0" applyNumberFormat="1" applyFont="1" applyFill="1"/>
    <xf numFmtId="0" fontId="4" fillId="2" borderId="0" xfId="0" applyFont="1" applyFill="1" applyAlignment="1" applyProtection="1">
      <alignment horizontal="left" vertical="center"/>
      <protection hidden="1"/>
    </xf>
    <xf numFmtId="49" fontId="2" fillId="0" borderId="1" xfId="0" applyNumberFormat="1" applyFont="1" applyBorder="1" applyProtection="1">
      <protection locked="0"/>
    </xf>
    <xf numFmtId="49" fontId="2" fillId="0" borderId="0" xfId="0" applyNumberFormat="1" applyFont="1"/>
    <xf numFmtId="0" fontId="5" fillId="2" borderId="0" xfId="0" applyFont="1" applyFill="1" applyAlignment="1" applyProtection="1">
      <alignment horizontal="left" vertical="top"/>
      <protection hidden="1"/>
    </xf>
    <xf numFmtId="0" fontId="5" fillId="0" borderId="0" xfId="0" applyFont="1"/>
    <xf numFmtId="0" fontId="9" fillId="0" borderId="11" xfId="0" applyFont="1" applyBorder="1" applyAlignment="1">
      <alignment horizontal="center" vertical="center" textRotation="90" wrapText="1"/>
    </xf>
    <xf numFmtId="0" fontId="10" fillId="0" borderId="0" xfId="0" applyFont="1"/>
    <xf numFmtId="0" fontId="4" fillId="0" borderId="10" xfId="0" applyFont="1" applyBorder="1" applyAlignment="1">
      <alignment horizontal="center" vertical="justify" wrapText="1"/>
    </xf>
    <xf numFmtId="0" fontId="11" fillId="3" borderId="0" xfId="0" applyFont="1" applyFill="1"/>
    <xf numFmtId="1" fontId="11" fillId="3" borderId="0" xfId="0" applyNumberFormat="1" applyFont="1" applyFill="1"/>
    <xf numFmtId="2" fontId="11" fillId="3" borderId="0" xfId="0" applyNumberFormat="1" applyFont="1" applyFill="1" applyAlignment="1">
      <alignment horizontal="right"/>
    </xf>
    <xf numFmtId="0" fontId="5" fillId="4" borderId="10" xfId="0" applyFont="1" applyFill="1" applyBorder="1"/>
    <xf numFmtId="0" fontId="11" fillId="4" borderId="10" xfId="0" applyFont="1" applyFill="1" applyBorder="1"/>
    <xf numFmtId="1" fontId="8" fillId="4" borderId="10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 applyProtection="1">
      <alignment horizontal="center"/>
      <protection locked="0"/>
    </xf>
    <xf numFmtId="0" fontId="5" fillId="0" borderId="10" xfId="0" applyFont="1" applyBorder="1"/>
    <xf numFmtId="1" fontId="12" fillId="0" borderId="10" xfId="0" applyNumberFormat="1" applyFont="1" applyBorder="1" applyAlignment="1" applyProtection="1">
      <alignment horizontal="center"/>
      <protection locked="0"/>
    </xf>
    <xf numFmtId="0" fontId="7" fillId="0" borderId="10" xfId="0" applyFont="1" applyBorder="1" applyAlignment="1">
      <alignment horizontal="center" textRotation="90" wrapText="1"/>
    </xf>
    <xf numFmtId="0" fontId="11" fillId="0" borderId="0" xfId="0" applyFont="1"/>
    <xf numFmtId="0" fontId="11" fillId="0" borderId="10" xfId="0" applyFont="1" applyBorder="1"/>
    <xf numFmtId="2" fontId="3" fillId="0" borderId="1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14" fillId="5" borderId="10" xfId="0" applyFont="1" applyFill="1" applyBorder="1"/>
    <xf numFmtId="0" fontId="12" fillId="4" borderId="10" xfId="0" applyFont="1" applyFill="1" applyBorder="1" applyAlignment="1" applyProtection="1">
      <alignment horizontal="center"/>
      <protection locked="0"/>
    </xf>
    <xf numFmtId="0" fontId="18" fillId="0" borderId="10" xfId="0" applyFont="1" applyBorder="1" applyAlignment="1">
      <alignment horizontal="center" textRotation="90" wrapText="1"/>
    </xf>
    <xf numFmtId="4" fontId="5" fillId="0" borderId="0" xfId="0" applyNumberFormat="1" applyFont="1"/>
    <xf numFmtId="2" fontId="0" fillId="0" borderId="0" xfId="0" applyNumberFormat="1"/>
    <xf numFmtId="2" fontId="3" fillId="0" borderId="11" xfId="0" applyNumberFormat="1" applyFont="1" applyBorder="1" applyAlignment="1">
      <alignment horizontal="center"/>
    </xf>
    <xf numFmtId="0" fontId="0" fillId="0" borderId="0" xfId="0"/>
    <xf numFmtId="49" fontId="22" fillId="0" borderId="2" xfId="0" applyNumberFormat="1" applyFont="1" applyBorder="1" applyProtection="1">
      <protection locked="0"/>
    </xf>
    <xf numFmtId="0" fontId="22" fillId="0" borderId="3" xfId="0" applyFont="1" applyBorder="1" applyProtection="1">
      <protection locked="0"/>
    </xf>
    <xf numFmtId="0" fontId="22" fillId="0" borderId="4" xfId="0" applyFont="1" applyBorder="1" applyProtection="1">
      <protection locked="0"/>
    </xf>
    <xf numFmtId="49" fontId="22" fillId="0" borderId="5" xfId="0" applyNumberFormat="1" applyFont="1" applyBorder="1" applyProtection="1">
      <protection locked="0"/>
    </xf>
    <xf numFmtId="0" fontId="22" fillId="0" borderId="0" xfId="0" applyFont="1" applyProtection="1">
      <protection locked="0"/>
    </xf>
    <xf numFmtId="0" fontId="22" fillId="0" borderId="6" xfId="0" applyFont="1" applyBorder="1" applyProtection="1">
      <protection locked="0"/>
    </xf>
    <xf numFmtId="49" fontId="22" fillId="0" borderId="7" xfId="0" applyNumberFormat="1" applyFont="1" applyBorder="1" applyProtection="1">
      <protection locked="0"/>
    </xf>
    <xf numFmtId="0" fontId="22" fillId="0" borderId="8" xfId="0" applyFont="1" applyBorder="1" applyProtection="1">
      <protection locked="0"/>
    </xf>
    <xf numFmtId="0" fontId="22" fillId="0" borderId="9" xfId="0" applyFont="1" applyBorder="1" applyProtection="1">
      <protection locked="0"/>
    </xf>
    <xf numFmtId="0" fontId="23" fillId="0" borderId="1" xfId="0" applyFont="1" applyBorder="1" applyAlignment="1" applyProtection="1">
      <alignment horizontal="left"/>
      <protection locked="0"/>
    </xf>
    <xf numFmtId="0" fontId="0" fillId="0" borderId="13" xfId="0" applyBorder="1"/>
    <xf numFmtId="0" fontId="0" fillId="0" borderId="14" xfId="0" applyBorder="1"/>
    <xf numFmtId="0" fontId="15" fillId="0" borderId="2" xfId="0" applyFont="1" applyBorder="1"/>
    <xf numFmtId="0" fontId="0" fillId="0" borderId="3" xfId="0" applyBorder="1"/>
    <xf numFmtId="9" fontId="0" fillId="0" borderId="4" xfId="0" applyNumberForma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5" fillId="0" borderId="5" xfId="0" applyFont="1" applyBorder="1"/>
    <xf numFmtId="4" fontId="0" fillId="0" borderId="6" xfId="0" applyNumberFormat="1" applyBorder="1"/>
    <xf numFmtId="0" fontId="20" fillId="0" borderId="5" xfId="0" applyFont="1" applyBorder="1"/>
    <xf numFmtId="9" fontId="0" fillId="0" borderId="6" xfId="0" applyNumberFormat="1" applyBorder="1"/>
    <xf numFmtId="0" fontId="15" fillId="0" borderId="7" xfId="0" applyFont="1" applyBorder="1"/>
    <xf numFmtId="0" fontId="0" fillId="0" borderId="8" xfId="0" applyBorder="1"/>
    <xf numFmtId="0" fontId="0" fillId="0" borderId="9" xfId="0" applyBorder="1"/>
    <xf numFmtId="0" fontId="11" fillId="4" borderId="10" xfId="0" applyFont="1" applyFill="1" applyBorder="1" applyAlignment="1">
      <alignment wrapText="1"/>
    </xf>
    <xf numFmtId="0" fontId="11" fillId="6" borderId="10" xfId="0" applyFont="1" applyFill="1" applyBorder="1"/>
    <xf numFmtId="0" fontId="7" fillId="0" borderId="12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4" fillId="0" borderId="10" xfId="0" applyFont="1" applyBorder="1"/>
    <xf numFmtId="0" fontId="15" fillId="0" borderId="10" xfId="0" applyFont="1" applyBorder="1"/>
    <xf numFmtId="0" fontId="0" fillId="0" borderId="10" xfId="0" applyBorder="1" applyAlignment="1">
      <alignment horizontal="center"/>
    </xf>
    <xf numFmtId="2" fontId="3" fillId="0" borderId="16" xfId="0" applyNumberFormat="1" applyFont="1" applyBorder="1" applyAlignment="1">
      <alignment horizontal="right"/>
    </xf>
  </cellXfs>
  <cellStyles count="2">
    <cellStyle name="Normalny_CENNIK_PL_DETAL_03" xfId="1" xr:uid="{00000000-0005-0000-0000-000000000000}"/>
    <cellStyle name="Звичайний" xfId="0" builtinId="0"/>
  </cellStyles>
  <dxfs count="1"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1647825</xdr:colOff>
      <xdr:row>10</xdr:row>
      <xdr:rowOff>0</xdr:rowOff>
    </xdr:to>
    <xdr:pic>
      <xdr:nvPicPr>
        <xdr:cNvPr id="4" name="Obraz 4">
          <a:extLst>
            <a:ext uri="{FF2B5EF4-FFF2-40B4-BE49-F238E27FC236}">
              <a16:creationId xmlns:a16="http://schemas.microsoft.com/office/drawing/2014/main" id="{31F0DF4E-D4E5-4315-81B1-2A458B1D3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"/>
          <a:ext cx="1647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19049</xdr:rowOff>
    </xdr:from>
    <xdr:to>
      <xdr:col>0</xdr:col>
      <xdr:colOff>1857375</xdr:colOff>
      <xdr:row>13</xdr:row>
      <xdr:rowOff>28574</xdr:rowOff>
    </xdr:to>
    <xdr:pic>
      <xdr:nvPicPr>
        <xdr:cNvPr id="6" name="Obraz 4">
          <a:extLst>
            <a:ext uri="{FF2B5EF4-FFF2-40B4-BE49-F238E27FC236}">
              <a16:creationId xmlns:a16="http://schemas.microsoft.com/office/drawing/2014/main" id="{B8FD34AD-36BE-4FE8-A7C5-9C436E49B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2674"/>
          <a:ext cx="1857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92984-65F6-416F-BFE2-86DB855EDD40}">
  <dimension ref="A1:P45"/>
  <sheetViews>
    <sheetView tabSelected="1" topLeftCell="A22" workbookViewId="0">
      <selection activeCell="F31" sqref="F31"/>
    </sheetView>
  </sheetViews>
  <sheetFormatPr defaultRowHeight="15" x14ac:dyDescent="0.25"/>
  <cols>
    <col min="1" max="1" width="34.7109375" customWidth="1"/>
    <col min="2" max="2" width="25.7109375" customWidth="1"/>
    <col min="3" max="3" width="7.42578125" customWidth="1"/>
    <col min="6" max="6" width="9.28515625" customWidth="1"/>
    <col min="7" max="7" width="13.7109375" customWidth="1"/>
    <col min="8" max="8" width="15.7109375" customWidth="1"/>
    <col min="9" max="9" width="8.5703125" customWidth="1"/>
    <col min="10" max="10" width="0.42578125" style="38" customWidth="1"/>
    <col min="11" max="12" width="9.140625" style="38" customWidth="1"/>
  </cols>
  <sheetData>
    <row r="1" spans="1:13" ht="15.75" thickBot="1" x14ac:dyDescent="0.3">
      <c r="A1" s="1" t="s">
        <v>29</v>
      </c>
      <c r="B1" s="2"/>
      <c r="C1" s="2"/>
      <c r="D1" s="2"/>
    </row>
    <row r="2" spans="1:13" ht="15.75" thickBot="1" x14ac:dyDescent="0.3">
      <c r="A2" s="8" t="s">
        <v>10</v>
      </c>
      <c r="B2" s="9"/>
      <c r="C2" s="2"/>
      <c r="D2" s="2"/>
    </row>
    <row r="5" spans="1:13" ht="15.75" thickBot="1" x14ac:dyDescent="0.3">
      <c r="A5" s="8"/>
      <c r="B5" s="10" t="s">
        <v>9</v>
      </c>
      <c r="C5" s="2"/>
      <c r="D5" s="2"/>
    </row>
    <row r="6" spans="1:13" x14ac:dyDescent="0.25">
      <c r="A6" s="8" t="s">
        <v>1</v>
      </c>
      <c r="B6" s="39"/>
      <c r="C6" s="40"/>
      <c r="D6" s="41"/>
    </row>
    <row r="7" spans="1:13" x14ac:dyDescent="0.25">
      <c r="A7" s="8" t="s">
        <v>2</v>
      </c>
      <c r="B7" s="42"/>
      <c r="C7" s="43"/>
      <c r="D7" s="44"/>
    </row>
    <row r="8" spans="1:13" ht="15.75" thickBot="1" x14ac:dyDescent="0.3">
      <c r="A8" s="8" t="s">
        <v>3</v>
      </c>
      <c r="B8" s="45"/>
      <c r="C8" s="46"/>
      <c r="D8" s="47"/>
      <c r="F8" s="50"/>
    </row>
    <row r="9" spans="1:13" ht="15.75" thickBot="1" x14ac:dyDescent="0.3">
      <c r="A9" s="8" t="s">
        <v>4</v>
      </c>
      <c r="B9" s="48" t="str">
        <f ca="1">YEAR(TODAY())&amp;"-"&amp;IF(LEN(MONTH(TODAY()))&gt;1,MONTH(TODAY()),"0"&amp;MONTH(TODAY()))&amp;"-"&amp;DAY(TODAY())</f>
        <v>2021-02-1</v>
      </c>
      <c r="C9" s="2"/>
      <c r="D9" s="2"/>
    </row>
    <row r="10" spans="1:13" x14ac:dyDescent="0.25">
      <c r="A10" s="11"/>
      <c r="E10" s="49"/>
    </row>
    <row r="13" spans="1:13" ht="51" x14ac:dyDescent="0.25">
      <c r="D13" s="25" t="s">
        <v>23</v>
      </c>
      <c r="E13" s="34" t="s">
        <v>17</v>
      </c>
      <c r="I13" s="13" t="s">
        <v>0</v>
      </c>
      <c r="J13"/>
      <c r="K13" s="5"/>
      <c r="L13" s="6"/>
      <c r="M13" s="7"/>
    </row>
    <row r="14" spans="1:13" x14ac:dyDescent="0.25">
      <c r="D14" s="15" t="s">
        <v>30</v>
      </c>
      <c r="E14" s="15" t="s">
        <v>31</v>
      </c>
      <c r="I14" s="37" t="s">
        <v>32</v>
      </c>
      <c r="J14"/>
      <c r="K14" s="5"/>
      <c r="L14" s="6"/>
      <c r="M14" s="7"/>
    </row>
    <row r="15" spans="1:13" x14ac:dyDescent="0.25">
      <c r="A15" s="14" t="s">
        <v>5</v>
      </c>
      <c r="B15" s="31" t="s">
        <v>12</v>
      </c>
      <c r="C15" s="12" t="s">
        <v>11</v>
      </c>
      <c r="D15" s="66">
        <v>125</v>
      </c>
      <c r="E15" s="66"/>
      <c r="I15" s="3"/>
      <c r="J15"/>
      <c r="K15" s="16"/>
      <c r="L15" s="17"/>
      <c r="M15" s="18"/>
    </row>
    <row r="16" spans="1:13" x14ac:dyDescent="0.25">
      <c r="A16" s="19" t="s">
        <v>6</v>
      </c>
      <c r="B16" s="20" t="s">
        <v>33</v>
      </c>
      <c r="C16" s="21">
        <v>1</v>
      </c>
      <c r="D16" s="33"/>
      <c r="E16" s="22"/>
      <c r="F16" s="38"/>
      <c r="H16" s="36"/>
      <c r="I16" s="28">
        <v>47.02</v>
      </c>
      <c r="J16">
        <f>SUM(D16:E16)*I16</f>
        <v>0</v>
      </c>
      <c r="K16" s="5"/>
      <c r="L16" s="6"/>
      <c r="M16" s="7"/>
    </row>
    <row r="17" spans="1:16" ht="22.5" x14ac:dyDescent="0.25">
      <c r="A17" s="19" t="s">
        <v>24</v>
      </c>
      <c r="B17" s="64" t="s">
        <v>48</v>
      </c>
      <c r="C17" s="21">
        <v>1</v>
      </c>
      <c r="D17" s="22"/>
      <c r="E17" s="22"/>
      <c r="H17" s="36"/>
      <c r="I17" s="28">
        <v>4.47</v>
      </c>
      <c r="J17" s="38">
        <f t="shared" ref="J17:J30" si="0">SUM(D17:E17)*I17</f>
        <v>0</v>
      </c>
      <c r="K17" s="5"/>
      <c r="L17" s="6"/>
      <c r="M17" s="7"/>
    </row>
    <row r="18" spans="1:16" ht="22.5" x14ac:dyDescent="0.25">
      <c r="A18" s="19" t="s">
        <v>7</v>
      </c>
      <c r="B18" s="64" t="s">
        <v>34</v>
      </c>
      <c r="C18" s="21">
        <v>1</v>
      </c>
      <c r="D18" s="22"/>
      <c r="E18" s="22"/>
      <c r="H18" s="36"/>
      <c r="I18" s="28">
        <v>4.7699999999999996</v>
      </c>
      <c r="J18" s="38">
        <f t="shared" si="0"/>
        <v>0</v>
      </c>
      <c r="K18" s="5"/>
      <c r="L18" s="6"/>
      <c r="M18" s="7"/>
    </row>
    <row r="19" spans="1:16" x14ac:dyDescent="0.25">
      <c r="A19" s="19" t="s">
        <v>51</v>
      </c>
      <c r="B19" s="20" t="s">
        <v>35</v>
      </c>
      <c r="C19" s="21">
        <v>1</v>
      </c>
      <c r="D19" s="22"/>
      <c r="E19" s="22"/>
      <c r="H19" s="36"/>
      <c r="I19" s="28">
        <v>16.45</v>
      </c>
      <c r="J19" s="38">
        <f t="shared" si="0"/>
        <v>0</v>
      </c>
      <c r="K19" s="5"/>
      <c r="L19" s="6"/>
      <c r="M19" s="7"/>
    </row>
    <row r="20" spans="1:16" x14ac:dyDescent="0.25">
      <c r="A20" s="19" t="s">
        <v>37</v>
      </c>
      <c r="B20" s="20" t="s">
        <v>36</v>
      </c>
      <c r="C20" s="21">
        <v>1</v>
      </c>
      <c r="D20" s="22"/>
      <c r="E20" s="22"/>
      <c r="H20" s="36"/>
      <c r="I20" s="28">
        <v>39.35</v>
      </c>
      <c r="J20" s="38">
        <f t="shared" si="0"/>
        <v>0</v>
      </c>
      <c r="K20" s="5"/>
      <c r="L20" s="6"/>
      <c r="M20" s="7"/>
    </row>
    <row r="21" spans="1:16" x14ac:dyDescent="0.25">
      <c r="A21" s="19" t="s">
        <v>25</v>
      </c>
      <c r="B21" s="20" t="s">
        <v>38</v>
      </c>
      <c r="C21" s="21">
        <v>1</v>
      </c>
      <c r="D21" s="22"/>
      <c r="E21" s="22"/>
      <c r="H21" s="36"/>
      <c r="I21" s="28">
        <v>13.74</v>
      </c>
      <c r="J21" s="38">
        <f t="shared" si="0"/>
        <v>0</v>
      </c>
      <c r="K21" s="5"/>
      <c r="L21" s="6"/>
      <c r="M21" s="7"/>
    </row>
    <row r="22" spans="1:16" x14ac:dyDescent="0.25">
      <c r="A22" s="19" t="s">
        <v>40</v>
      </c>
      <c r="B22" s="20" t="s">
        <v>39</v>
      </c>
      <c r="C22" s="21">
        <v>1</v>
      </c>
      <c r="D22" s="22"/>
      <c r="E22" s="22"/>
      <c r="H22" s="36"/>
      <c r="I22" s="28">
        <v>5.35</v>
      </c>
      <c r="J22" s="38">
        <f t="shared" si="0"/>
        <v>0</v>
      </c>
      <c r="K22" s="5"/>
      <c r="L22" s="6"/>
      <c r="M22" s="7"/>
    </row>
    <row r="23" spans="1:16" x14ac:dyDescent="0.25">
      <c r="A23" s="14" t="s">
        <v>8</v>
      </c>
      <c r="D23" s="68">
        <v>80</v>
      </c>
      <c r="E23" s="68"/>
      <c r="I23" s="3"/>
      <c r="K23" s="5"/>
      <c r="L23" s="6"/>
      <c r="M23" s="7"/>
    </row>
    <row r="24" spans="1:16" s="38" customFormat="1" x14ac:dyDescent="0.25">
      <c r="A24" s="70" t="s">
        <v>52</v>
      </c>
      <c r="B24" s="71" t="s">
        <v>53</v>
      </c>
      <c r="C24" s="72">
        <v>1</v>
      </c>
      <c r="D24" s="69"/>
      <c r="E24" s="69"/>
      <c r="I24" s="28">
        <v>12.94</v>
      </c>
      <c r="J24" s="38">
        <f t="shared" si="0"/>
        <v>0</v>
      </c>
      <c r="K24" s="5"/>
      <c r="L24" s="6"/>
      <c r="M24" s="7"/>
    </row>
    <row r="25" spans="1:16" x14ac:dyDescent="0.25">
      <c r="A25" s="19" t="s">
        <v>26</v>
      </c>
      <c r="B25" s="27" t="s">
        <v>41</v>
      </c>
      <c r="C25" s="21">
        <v>1</v>
      </c>
      <c r="D25" s="33"/>
      <c r="E25" s="22"/>
      <c r="I25" s="73">
        <v>38.83</v>
      </c>
      <c r="J25" s="38">
        <f t="shared" si="0"/>
        <v>0</v>
      </c>
      <c r="K25" s="5"/>
      <c r="L25" s="6"/>
      <c r="M25" s="7"/>
    </row>
    <row r="26" spans="1:16" x14ac:dyDescent="0.25">
      <c r="A26" s="19" t="s">
        <v>27</v>
      </c>
      <c r="B26" s="65" t="s">
        <v>42</v>
      </c>
      <c r="C26" s="21">
        <v>1</v>
      </c>
      <c r="D26" s="22"/>
      <c r="E26" s="22"/>
      <c r="I26" s="28">
        <v>115.33</v>
      </c>
      <c r="J26" s="38">
        <f t="shared" si="0"/>
        <v>0</v>
      </c>
      <c r="K26" s="5"/>
      <c r="L26" s="6"/>
      <c r="M26" s="7"/>
    </row>
    <row r="27" spans="1:16" x14ac:dyDescent="0.25">
      <c r="A27" s="19" t="s">
        <v>49</v>
      </c>
      <c r="B27" s="27" t="s">
        <v>43</v>
      </c>
      <c r="C27" s="21">
        <v>1</v>
      </c>
      <c r="D27" s="22"/>
      <c r="E27" s="22"/>
      <c r="I27" s="28">
        <v>9.9</v>
      </c>
      <c r="J27" s="38">
        <f t="shared" si="0"/>
        <v>0</v>
      </c>
      <c r="K27" s="5"/>
      <c r="L27" s="6"/>
      <c r="M27" s="7"/>
    </row>
    <row r="28" spans="1:16" x14ac:dyDescent="0.25">
      <c r="A28" s="23" t="s">
        <v>44</v>
      </c>
      <c r="B28" s="27" t="s">
        <v>45</v>
      </c>
      <c r="C28" s="21">
        <v>1</v>
      </c>
      <c r="D28" s="22"/>
      <c r="E28" s="22"/>
      <c r="I28" s="28">
        <v>12.47</v>
      </c>
      <c r="J28" s="38">
        <f t="shared" si="0"/>
        <v>0</v>
      </c>
      <c r="K28" s="5"/>
      <c r="L28" s="6"/>
      <c r="M28" s="7"/>
    </row>
    <row r="29" spans="1:16" x14ac:dyDescent="0.25">
      <c r="A29" s="19" t="s">
        <v>46</v>
      </c>
      <c r="B29" s="27" t="s">
        <v>47</v>
      </c>
      <c r="C29" s="21">
        <v>1</v>
      </c>
      <c r="D29" s="24"/>
      <c r="E29" s="22"/>
      <c r="I29" s="28">
        <v>68.2</v>
      </c>
      <c r="J29" s="38">
        <f t="shared" si="0"/>
        <v>0</v>
      </c>
      <c r="K29" s="5"/>
      <c r="L29" s="6"/>
      <c r="M29" s="7"/>
    </row>
    <row r="30" spans="1:16" s="38" customFormat="1" x14ac:dyDescent="0.25">
      <c r="A30" s="19" t="s">
        <v>28</v>
      </c>
      <c r="B30" s="27" t="s">
        <v>50</v>
      </c>
      <c r="C30" s="21">
        <v>1</v>
      </c>
      <c r="D30" s="24"/>
      <c r="E30" s="22"/>
      <c r="I30" s="28">
        <v>5.42</v>
      </c>
      <c r="J30" s="38">
        <f t="shared" si="0"/>
        <v>0</v>
      </c>
      <c r="K30" s="5"/>
      <c r="L30" s="6"/>
      <c r="M30" s="7"/>
    </row>
    <row r="31" spans="1:16" x14ac:dyDescent="0.25">
      <c r="B31" s="4"/>
      <c r="C31" s="35"/>
      <c r="D31" s="38"/>
      <c r="E31" s="38"/>
      <c r="F31" s="38"/>
      <c r="G31" s="38"/>
    </row>
    <row r="32" spans="1:16" x14ac:dyDescent="0.25">
      <c r="D32" s="38"/>
      <c r="E32" s="38"/>
      <c r="F32" s="38"/>
      <c r="I32" s="38"/>
      <c r="J32" s="3"/>
      <c r="N32" s="5"/>
      <c r="O32" s="6"/>
      <c r="P32" s="7"/>
    </row>
    <row r="33" spans="1:16" ht="15.75" thickBot="1" x14ac:dyDescent="0.3">
      <c r="A33" s="12" t="s">
        <v>14</v>
      </c>
      <c r="B33" s="26"/>
      <c r="C33" s="30"/>
      <c r="D33" s="38"/>
      <c r="E33" s="38"/>
      <c r="F33" s="38"/>
      <c r="I33" s="38"/>
      <c r="N33" s="5"/>
      <c r="O33" s="6"/>
      <c r="P33" s="7"/>
    </row>
    <row r="34" spans="1:16" x14ac:dyDescent="0.25">
      <c r="A34" s="67" t="s">
        <v>15</v>
      </c>
      <c r="B34" s="67"/>
      <c r="C34" s="32"/>
      <c r="F34" s="51" t="s">
        <v>13</v>
      </c>
      <c r="G34" s="52"/>
      <c r="H34" s="53"/>
      <c r="I34" s="38"/>
    </row>
    <row r="35" spans="1:16" x14ac:dyDescent="0.25">
      <c r="A35" s="12" t="s">
        <v>16</v>
      </c>
      <c r="B35" s="29"/>
      <c r="C35" s="29"/>
      <c r="F35" s="54"/>
      <c r="G35" s="55"/>
      <c r="H35" s="56"/>
      <c r="I35" s="38"/>
    </row>
    <row r="36" spans="1:16" x14ac:dyDescent="0.25">
      <c r="B36" s="2"/>
      <c r="C36" s="2"/>
      <c r="F36" s="57" t="s">
        <v>18</v>
      </c>
      <c r="G36" s="55"/>
      <c r="H36" s="58">
        <f>SUM(J16:J30)+SUM(P30:P1048566)</f>
        <v>0</v>
      </c>
      <c r="I36" s="38"/>
    </row>
    <row r="37" spans="1:16" x14ac:dyDescent="0.25">
      <c r="F37" s="59" t="s">
        <v>21</v>
      </c>
      <c r="G37" s="55"/>
      <c r="H37" s="60">
        <v>0</v>
      </c>
      <c r="I37" s="38"/>
    </row>
    <row r="38" spans="1:16" x14ac:dyDescent="0.25">
      <c r="F38" s="57" t="s">
        <v>22</v>
      </c>
      <c r="G38" s="55"/>
      <c r="H38" s="56">
        <f>H36-(H36*H37)</f>
        <v>0</v>
      </c>
      <c r="I38" s="38"/>
    </row>
    <row r="39" spans="1:16" x14ac:dyDescent="0.25">
      <c r="F39" s="57" t="s">
        <v>19</v>
      </c>
      <c r="G39" s="55"/>
      <c r="H39" s="56">
        <v>0</v>
      </c>
      <c r="I39" s="38"/>
    </row>
    <row r="40" spans="1:16" ht="15.75" thickBot="1" x14ac:dyDescent="0.3">
      <c r="F40" s="61" t="s">
        <v>20</v>
      </c>
      <c r="G40" s="62"/>
      <c r="H40" s="63">
        <f>H38*H39</f>
        <v>0</v>
      </c>
      <c r="I40" s="38"/>
    </row>
    <row r="41" spans="1:16" x14ac:dyDescent="0.25">
      <c r="I41" s="38"/>
    </row>
    <row r="42" spans="1:16" x14ac:dyDescent="0.25">
      <c r="I42" s="38"/>
    </row>
    <row r="43" spans="1:16" x14ac:dyDescent="0.25">
      <c r="I43" s="38"/>
    </row>
    <row r="44" spans="1:16" x14ac:dyDescent="0.25">
      <c r="I44" s="38"/>
    </row>
    <row r="45" spans="1:16" x14ac:dyDescent="0.25">
      <c r="I45" s="38"/>
    </row>
  </sheetData>
  <sheetProtection algorithmName="SHA-512" hashValue="HWq+WtdnHBzptoQnjcms567k2DevNu7yR6Kb4JrfZS3BLaPtOdGut+5gw7m2V3aWvXMyc6LcF2QAxjFcAUHg5w==" saltValue="yYB4E5hdLkF7ei69EUFjXg==" spinCount="100000" sheet="1" objects="1" scenarios="1"/>
  <protectedRanges>
    <protectedRange sqref="H39" name="Діапазон2"/>
    <protectedRange sqref="H37" name="Діапазон1"/>
  </protectedRanges>
  <mergeCells count="3">
    <mergeCell ref="D15:E15"/>
    <mergeCell ref="D23:E23"/>
    <mergeCell ref="A34:B34"/>
  </mergeCells>
  <conditionalFormatting sqref="B31">
    <cfRule type="expression" dxfId="0" priority="3" stopIfTrue="1">
      <formula>B31-ROUND(B31,0)&lt;&gt;0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Qstalyo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KmetsA</dc:creator>
  <cp:lastModifiedBy>Оксана Романець</cp:lastModifiedBy>
  <cp:lastPrinted>2017-10-26T09:03:14Z</cp:lastPrinted>
  <dcterms:created xsi:type="dcterms:W3CDTF">2016-08-25T08:55:16Z</dcterms:created>
  <dcterms:modified xsi:type="dcterms:W3CDTF">2021-02-01T09:31:24Z</dcterms:modified>
</cp:coreProperties>
</file>